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.S.Y\Desktop\"/>
    </mc:Choice>
  </mc:AlternateContent>
  <bookViews>
    <workbookView xWindow="480" yWindow="30" windowWidth="18195" windowHeight="118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9" i="1" l="1"/>
  <c r="E25" i="1" l="1"/>
  <c r="C25" i="1"/>
  <c r="D27" i="1" l="1"/>
</calcChain>
</file>

<file path=xl/comments1.xml><?xml version="1.0" encoding="utf-8"?>
<comments xmlns="http://schemas.openxmlformats.org/spreadsheetml/2006/main">
  <authors>
    <author>LSY-PC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LSY-PC: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위생재료비포함</t>
        </r>
      </text>
    </comment>
  </commentList>
</comments>
</file>

<file path=xl/sharedStrings.xml><?xml version="1.0" encoding="utf-8"?>
<sst xmlns="http://schemas.openxmlformats.org/spreadsheetml/2006/main" count="46" uniqueCount="45">
  <si>
    <t>수 입</t>
  </si>
  <si>
    <t>지 출</t>
  </si>
  <si>
    <t>전년도이월금</t>
  </si>
  <si>
    <t>인건비</t>
  </si>
  <si>
    <t>지정후원금</t>
  </si>
  <si>
    <t>기타후생경비</t>
  </si>
  <si>
    <t>2월</t>
  </si>
  <si>
    <t>3월</t>
  </si>
  <si>
    <t>공공요금</t>
  </si>
  <si>
    <t>4월</t>
  </si>
  <si>
    <t>제세공과금</t>
  </si>
  <si>
    <t>5월</t>
  </si>
  <si>
    <t>차량비</t>
  </si>
  <si>
    <t>6월</t>
  </si>
  <si>
    <t>기타운영비</t>
  </si>
  <si>
    <t>7월</t>
  </si>
  <si>
    <t>시설비</t>
  </si>
  <si>
    <t>8월</t>
  </si>
  <si>
    <t>시설장비유지비</t>
  </si>
  <si>
    <t>9월</t>
  </si>
  <si>
    <t>생계비</t>
  </si>
  <si>
    <t>10월</t>
  </si>
  <si>
    <t>수용기관경비</t>
  </si>
  <si>
    <t>11월</t>
  </si>
  <si>
    <t>12월</t>
  </si>
  <si>
    <t>사회심리재활사업비</t>
  </si>
  <si>
    <t>결연후원금</t>
  </si>
  <si>
    <t>잡수입</t>
  </si>
  <si>
    <t>총 계</t>
  </si>
  <si>
    <t>소 계</t>
    <phoneticPr fontId="8" type="noConversion"/>
  </si>
  <si>
    <t>1월</t>
    <phoneticPr fontId="8" type="noConversion"/>
  </si>
  <si>
    <t>자산취득비</t>
    <phoneticPr fontId="8" type="noConversion"/>
  </si>
  <si>
    <t>의료비</t>
    <phoneticPr fontId="8" type="noConversion"/>
  </si>
  <si>
    <t>재활프로그램사업비</t>
    <phoneticPr fontId="8" type="noConversion"/>
  </si>
  <si>
    <t>직업재활사업비</t>
    <phoneticPr fontId="8" type="noConversion"/>
  </si>
  <si>
    <t>결연후원금지급</t>
    <phoneticPr fontId="8" type="noConversion"/>
  </si>
  <si>
    <t>비지정</t>
    <phoneticPr fontId="8" type="noConversion"/>
  </si>
  <si>
    <t>후원금</t>
    <phoneticPr fontId="8" type="noConversion"/>
  </si>
  <si>
    <t>일반</t>
    <phoneticPr fontId="8" type="noConversion"/>
  </si>
  <si>
    <t>수용비및수수료</t>
    <phoneticPr fontId="8" type="noConversion"/>
  </si>
  <si>
    <t>차년도 이월금</t>
    <phoneticPr fontId="8" type="noConversion"/>
  </si>
  <si>
    <t>2016년도 후원금 수입, 지출 내역</t>
    <phoneticPr fontId="8" type="noConversion"/>
  </si>
  <si>
    <t>여 비</t>
    <phoneticPr fontId="8" type="noConversion"/>
  </si>
  <si>
    <t>홍보비</t>
    <phoneticPr fontId="8" type="noConversion"/>
  </si>
  <si>
    <t>공동모금회이자반납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</si>
</sst>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바탕"/>
      <family val="1"/>
      <charset val="129"/>
    </font>
    <font>
      <b/>
      <sz val="14"/>
      <color rgb="FF000000"/>
      <name val="새굴림"/>
      <family val="1"/>
      <charset val="129"/>
    </font>
    <font>
      <sz val="10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0"/>
      <color rgb="FF000000"/>
      <name val="새굴림"/>
      <family val="1"/>
      <charset val="129"/>
    </font>
    <font>
      <b/>
      <sz val="10"/>
      <color rgb="FF000000"/>
      <name val="새굴림"/>
      <family val="1"/>
      <charset val="129"/>
    </font>
    <font>
      <sz val="8"/>
      <name val="맑은 고딕"/>
      <family val="2"/>
      <charset val="129"/>
      <scheme val="minor"/>
    </font>
    <font>
      <b/>
      <sz val="10"/>
      <color rgb="FF000000"/>
      <name val="굴림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double">
        <color rgb="FF000000"/>
      </bottom>
      <diagonal/>
    </border>
    <border>
      <left/>
      <right/>
      <top style="medium">
        <color indexed="64"/>
      </top>
      <bottom style="double">
        <color rgb="FF000000"/>
      </bottom>
      <diagonal/>
    </border>
    <border>
      <left/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/>
      <top style="double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uble">
        <color rgb="FF000000"/>
      </top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medium">
        <color indexed="64"/>
      </bottom>
      <diagonal/>
    </border>
    <border>
      <left/>
      <right style="medium">
        <color indexed="64"/>
      </right>
      <top style="double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distributed" vertical="center" wrapText="1"/>
    </xf>
    <xf numFmtId="0" fontId="6" fillId="2" borderId="1" xfId="0" applyFont="1" applyFill="1" applyBorder="1" applyAlignment="1">
      <alignment horizontal="distributed" vertical="center" wrapText="1"/>
    </xf>
    <xf numFmtId="176" fontId="4" fillId="0" borderId="8" xfId="1" applyNumberFormat="1" applyFont="1" applyBorder="1" applyAlignment="1">
      <alignment horizontal="right" vertical="center" wrapText="1"/>
    </xf>
    <xf numFmtId="176" fontId="4" fillId="2" borderId="8" xfId="1" applyNumberFormat="1" applyFont="1" applyFill="1" applyBorder="1" applyAlignment="1">
      <alignment horizontal="right" vertical="center" wrapText="1"/>
    </xf>
    <xf numFmtId="0" fontId="7" fillId="2" borderId="13" xfId="0" applyFont="1" applyFill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right" vertical="center" wrapText="1"/>
    </xf>
    <xf numFmtId="3" fontId="7" fillId="0" borderId="14" xfId="0" applyNumberFormat="1" applyFont="1" applyBorder="1" applyAlignment="1">
      <alignment horizontal="right" vertical="center" wrapText="1"/>
    </xf>
    <xf numFmtId="0" fontId="6" fillId="2" borderId="24" xfId="0" applyFont="1" applyFill="1" applyBorder="1" applyAlignment="1">
      <alignment horizontal="distributed" vertical="center" wrapText="1"/>
    </xf>
    <xf numFmtId="176" fontId="4" fillId="2" borderId="25" xfId="1" applyNumberFormat="1" applyFont="1" applyFill="1" applyBorder="1" applyAlignment="1">
      <alignment horizontal="right" vertical="center" wrapText="1"/>
    </xf>
    <xf numFmtId="3" fontId="0" fillId="0" borderId="0" xfId="0" applyNumberFormat="1">
      <alignment vertical="center"/>
    </xf>
    <xf numFmtId="176" fontId="9" fillId="0" borderId="14" xfId="1" applyNumberFormat="1" applyFont="1" applyBorder="1" applyAlignment="1">
      <alignment horizontal="right" vertical="center" wrapText="1"/>
    </xf>
    <xf numFmtId="0" fontId="6" fillId="2" borderId="28" xfId="0" applyFont="1" applyFill="1" applyBorder="1" applyAlignment="1">
      <alignment horizontal="distributed" vertical="center" wrapText="1"/>
    </xf>
    <xf numFmtId="0" fontId="6" fillId="2" borderId="30" xfId="0" applyFont="1" applyFill="1" applyBorder="1" applyAlignment="1">
      <alignment horizontal="distributed" vertical="center" wrapText="1"/>
    </xf>
    <xf numFmtId="0" fontId="6" fillId="2" borderId="32" xfId="0" applyFont="1" applyFill="1" applyBorder="1" applyAlignment="1">
      <alignment horizontal="distributed" vertical="center" wrapText="1"/>
    </xf>
    <xf numFmtId="176" fontId="4" fillId="2" borderId="33" xfId="1" applyNumberFormat="1" applyFont="1" applyFill="1" applyBorder="1" applyAlignment="1">
      <alignment horizontal="right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3" fontId="6" fillId="2" borderId="21" xfId="0" applyNumberFormat="1" applyFont="1" applyFill="1" applyBorder="1" applyAlignment="1">
      <alignment horizontal="right" vertical="center" wrapText="1"/>
    </xf>
    <xf numFmtId="3" fontId="6" fillId="2" borderId="31" xfId="0" applyNumberFormat="1" applyFont="1" applyFill="1" applyBorder="1" applyAlignment="1">
      <alignment horizontal="right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3" fontId="7" fillId="0" borderId="21" xfId="0" applyNumberFormat="1" applyFont="1" applyBorder="1" applyAlignment="1">
      <alignment horizontal="center" vertical="center" wrapText="1"/>
    </xf>
    <xf numFmtId="3" fontId="7" fillId="0" borderId="22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3" fontId="6" fillId="0" borderId="34" xfId="0" applyNumberFormat="1" applyFont="1" applyBorder="1" applyAlignment="1">
      <alignment horizontal="right" vertical="center" wrapText="1"/>
    </xf>
    <xf numFmtId="3" fontId="6" fillId="0" borderId="27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3" fontId="6" fillId="0" borderId="20" xfId="0" applyNumberFormat="1" applyFont="1" applyBorder="1" applyAlignment="1">
      <alignment horizontal="right" vertical="center" wrapText="1"/>
    </xf>
    <xf numFmtId="3" fontId="6" fillId="0" borderId="8" xfId="0" applyNumberFormat="1" applyFont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27"/>
  <sheetViews>
    <sheetView tabSelected="1" zoomScale="115" zoomScaleNormal="115" workbookViewId="0">
      <selection activeCell="E19" sqref="E19"/>
    </sheetView>
  </sheetViews>
  <sheetFormatPr defaultRowHeight="16.5" x14ac:dyDescent="0.3"/>
  <cols>
    <col min="2" max="2" width="8.75" customWidth="1"/>
    <col min="3" max="5" width="15.625" customWidth="1"/>
  </cols>
  <sheetData>
    <row r="1" spans="1:5" ht="18.75" customHeight="1" x14ac:dyDescent="0.3">
      <c r="A1" s="39" t="s">
        <v>41</v>
      </c>
      <c r="B1" s="39"/>
      <c r="C1" s="39"/>
      <c r="D1" s="39"/>
      <c r="E1" s="39"/>
    </row>
    <row r="2" spans="1:5" ht="17.25" thickBot="1" x14ac:dyDescent="0.35">
      <c r="A2" s="1"/>
      <c r="B2" s="1"/>
      <c r="C2" s="1"/>
      <c r="D2" s="1"/>
      <c r="E2" s="1"/>
    </row>
    <row r="3" spans="1:5" ht="21" customHeight="1" thickBot="1" x14ac:dyDescent="0.35">
      <c r="A3" s="40" t="s">
        <v>0</v>
      </c>
      <c r="B3" s="41"/>
      <c r="C3" s="42"/>
      <c r="D3" s="41" t="s">
        <v>1</v>
      </c>
      <c r="E3" s="42"/>
    </row>
    <row r="4" spans="1:5" ht="21" customHeight="1" thickTop="1" x14ac:dyDescent="0.3">
      <c r="A4" s="43" t="s">
        <v>2</v>
      </c>
      <c r="B4" s="44"/>
      <c r="C4" s="11">
        <v>49497231</v>
      </c>
      <c r="D4" s="6" t="s">
        <v>3</v>
      </c>
      <c r="E4" s="8">
        <v>450000</v>
      </c>
    </row>
    <row r="5" spans="1:5" ht="21" customHeight="1" x14ac:dyDescent="0.3">
      <c r="A5" s="45" t="s">
        <v>4</v>
      </c>
      <c r="B5" s="46"/>
      <c r="C5" s="49">
        <v>40000000</v>
      </c>
      <c r="D5" s="6" t="s">
        <v>5</v>
      </c>
      <c r="E5" s="8">
        <v>18854450</v>
      </c>
    </row>
    <row r="6" spans="1:5" ht="21" customHeight="1" x14ac:dyDescent="0.3">
      <c r="A6" s="47"/>
      <c r="B6" s="48"/>
      <c r="C6" s="50"/>
      <c r="D6" s="7" t="s">
        <v>42</v>
      </c>
      <c r="E6" s="9">
        <v>4549700</v>
      </c>
    </row>
    <row r="7" spans="1:5" ht="21" customHeight="1" x14ac:dyDescent="0.3">
      <c r="A7" s="2" t="s">
        <v>38</v>
      </c>
      <c r="B7" s="4" t="s">
        <v>30</v>
      </c>
      <c r="C7" s="11">
        <v>16690928</v>
      </c>
      <c r="D7" s="6" t="s">
        <v>39</v>
      </c>
      <c r="E7" s="8">
        <v>22715002</v>
      </c>
    </row>
    <row r="8" spans="1:5" ht="21" customHeight="1" x14ac:dyDescent="0.3">
      <c r="A8" s="2" t="s">
        <v>36</v>
      </c>
      <c r="B8" s="5" t="s">
        <v>6</v>
      </c>
      <c r="C8" s="11">
        <v>22723000</v>
      </c>
      <c r="D8" s="6" t="s">
        <v>43</v>
      </c>
      <c r="E8" s="8">
        <v>15723592</v>
      </c>
    </row>
    <row r="9" spans="1:5" ht="21" customHeight="1" x14ac:dyDescent="0.3">
      <c r="A9" s="2" t="s">
        <v>37</v>
      </c>
      <c r="B9" s="5" t="s">
        <v>7</v>
      </c>
      <c r="C9" s="11">
        <v>19727000</v>
      </c>
      <c r="D9" s="6" t="s">
        <v>8</v>
      </c>
      <c r="E9" s="8">
        <v>33686180</v>
      </c>
    </row>
    <row r="10" spans="1:5" ht="21" customHeight="1" x14ac:dyDescent="0.3">
      <c r="A10" s="2"/>
      <c r="B10" s="5" t="s">
        <v>9</v>
      </c>
      <c r="C10" s="11">
        <v>19823000</v>
      </c>
      <c r="D10" s="6" t="s">
        <v>10</v>
      </c>
      <c r="E10" s="8">
        <v>4433000</v>
      </c>
    </row>
    <row r="11" spans="1:5" ht="21" customHeight="1" x14ac:dyDescent="0.3">
      <c r="A11" s="2"/>
      <c r="B11" s="5" t="s">
        <v>11</v>
      </c>
      <c r="C11" s="11">
        <v>22654000</v>
      </c>
      <c r="D11" s="6" t="s">
        <v>12</v>
      </c>
      <c r="E11" s="8">
        <v>19175853</v>
      </c>
    </row>
    <row r="12" spans="1:5" ht="21" customHeight="1" x14ac:dyDescent="0.3">
      <c r="A12" s="2"/>
      <c r="B12" s="5" t="s">
        <v>13</v>
      </c>
      <c r="C12" s="11">
        <v>18807000</v>
      </c>
      <c r="D12" s="6" t="s">
        <v>14</v>
      </c>
      <c r="E12" s="8">
        <v>3833550</v>
      </c>
    </row>
    <row r="13" spans="1:5" ht="21" customHeight="1" x14ac:dyDescent="0.3">
      <c r="A13" s="2"/>
      <c r="B13" s="5" t="s">
        <v>15</v>
      </c>
      <c r="C13" s="11">
        <v>19012530</v>
      </c>
      <c r="D13" s="6" t="s">
        <v>16</v>
      </c>
      <c r="E13" s="8">
        <v>0</v>
      </c>
    </row>
    <row r="14" spans="1:5" ht="21" customHeight="1" x14ac:dyDescent="0.3">
      <c r="A14" s="2"/>
      <c r="B14" s="5" t="s">
        <v>17</v>
      </c>
      <c r="C14" s="11">
        <v>18820000</v>
      </c>
      <c r="D14" s="6" t="s">
        <v>31</v>
      </c>
      <c r="E14" s="8">
        <v>31702430</v>
      </c>
    </row>
    <row r="15" spans="1:5" ht="21" customHeight="1" x14ac:dyDescent="0.3">
      <c r="A15" s="2"/>
      <c r="B15" s="5" t="s">
        <v>19</v>
      </c>
      <c r="C15" s="11">
        <v>37842000</v>
      </c>
      <c r="D15" s="6" t="s">
        <v>18</v>
      </c>
      <c r="E15" s="8">
        <v>131774710</v>
      </c>
    </row>
    <row r="16" spans="1:5" ht="21" customHeight="1" x14ac:dyDescent="0.3">
      <c r="A16" s="2"/>
      <c r="B16" s="5" t="s">
        <v>21</v>
      </c>
      <c r="C16" s="11">
        <v>20861000</v>
      </c>
      <c r="D16" s="6" t="s">
        <v>20</v>
      </c>
      <c r="E16" s="8">
        <v>10770700</v>
      </c>
    </row>
    <row r="17" spans="1:5" ht="21" customHeight="1" x14ac:dyDescent="0.3">
      <c r="A17" s="2"/>
      <c r="B17" s="5" t="s">
        <v>23</v>
      </c>
      <c r="C17" s="11">
        <v>20918000</v>
      </c>
      <c r="D17" s="6" t="s">
        <v>22</v>
      </c>
      <c r="E17" s="8">
        <v>862710</v>
      </c>
    </row>
    <row r="18" spans="1:5" ht="21" customHeight="1" x14ac:dyDescent="0.3">
      <c r="A18" s="2"/>
      <c r="B18" s="5" t="s">
        <v>24</v>
      </c>
      <c r="C18" s="11">
        <v>44824000</v>
      </c>
      <c r="D18" s="6" t="s">
        <v>32</v>
      </c>
      <c r="E18" s="8">
        <v>0</v>
      </c>
    </row>
    <row r="19" spans="1:5" ht="21" customHeight="1" x14ac:dyDescent="0.3">
      <c r="A19" s="2"/>
      <c r="B19" s="29" t="s">
        <v>29</v>
      </c>
      <c r="C19" s="31">
        <f>SUM(C7:C18)</f>
        <v>282702458</v>
      </c>
      <c r="D19" s="7" t="s">
        <v>25</v>
      </c>
      <c r="E19" s="9">
        <v>20081620</v>
      </c>
    </row>
    <row r="20" spans="1:5" ht="21" customHeight="1" x14ac:dyDescent="0.3">
      <c r="A20" s="3"/>
      <c r="B20" s="30"/>
      <c r="C20" s="32"/>
      <c r="D20" s="17" t="s">
        <v>34</v>
      </c>
      <c r="E20" s="9">
        <v>1667600</v>
      </c>
    </row>
    <row r="21" spans="1:5" ht="17.25" customHeight="1" x14ac:dyDescent="0.3">
      <c r="A21" s="21" t="s">
        <v>26</v>
      </c>
      <c r="B21" s="22"/>
      <c r="C21" s="25">
        <v>945000</v>
      </c>
      <c r="D21" s="18" t="s">
        <v>33</v>
      </c>
      <c r="E21" s="9">
        <v>450000</v>
      </c>
    </row>
    <row r="22" spans="1:5" ht="18.75" customHeight="1" x14ac:dyDescent="0.3">
      <c r="A22" s="23"/>
      <c r="B22" s="24"/>
      <c r="C22" s="26"/>
      <c r="D22" s="19" t="s">
        <v>44</v>
      </c>
      <c r="E22" s="20">
        <v>14830</v>
      </c>
    </row>
    <row r="23" spans="1:5" ht="18" customHeight="1" x14ac:dyDescent="0.3">
      <c r="A23" s="33" t="s">
        <v>27</v>
      </c>
      <c r="B23" s="34"/>
      <c r="C23" s="37">
        <v>55351</v>
      </c>
      <c r="D23" s="19" t="s">
        <v>35</v>
      </c>
      <c r="E23" s="20">
        <v>945000</v>
      </c>
    </row>
    <row r="24" spans="1:5" ht="18" customHeight="1" thickBot="1" x14ac:dyDescent="0.35">
      <c r="A24" s="35"/>
      <c r="B24" s="36"/>
      <c r="C24" s="38"/>
      <c r="D24" s="13" t="s">
        <v>40</v>
      </c>
      <c r="E24" s="14">
        <v>51509113</v>
      </c>
    </row>
    <row r="25" spans="1:5" ht="21" customHeight="1" thickTop="1" thickBot="1" x14ac:dyDescent="0.35">
      <c r="A25" s="27" t="s">
        <v>28</v>
      </c>
      <c r="B25" s="28"/>
      <c r="C25" s="12">
        <f>SUM(C4,C5,C19,C21,C23)</f>
        <v>373200040</v>
      </c>
      <c r="D25" s="10" t="s">
        <v>28</v>
      </c>
      <c r="E25" s="16">
        <f>SUM(E4:E24)</f>
        <v>373200040</v>
      </c>
    </row>
    <row r="27" spans="1:5" hidden="1" x14ac:dyDescent="0.3">
      <c r="D27" s="15">
        <f>C25-E25</f>
        <v>0</v>
      </c>
    </row>
  </sheetData>
  <mergeCells count="13">
    <mergeCell ref="A1:E1"/>
    <mergeCell ref="A3:C3"/>
    <mergeCell ref="D3:E3"/>
    <mergeCell ref="A4:B4"/>
    <mergeCell ref="A5:B6"/>
    <mergeCell ref="C5:C6"/>
    <mergeCell ref="A21:B22"/>
    <mergeCell ref="C21:C22"/>
    <mergeCell ref="A25:B25"/>
    <mergeCell ref="B19:B20"/>
    <mergeCell ref="C19:C20"/>
    <mergeCell ref="A23:B24"/>
    <mergeCell ref="C23:C24"/>
  </mergeCells>
  <phoneticPr fontId="8" type="noConversion"/>
  <pageMargins left="1.41" right="0.7" top="1.31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HAENURI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LSY-PC</dc:creator>
  <cp:lastModifiedBy>L.S.Y</cp:lastModifiedBy>
  <cp:lastPrinted>2016-04-12T06:09:40Z</cp:lastPrinted>
  <dcterms:created xsi:type="dcterms:W3CDTF">2013-02-12T05:44:40Z</dcterms:created>
  <dcterms:modified xsi:type="dcterms:W3CDTF">2017-07-14T09:13:43Z</dcterms:modified>
</cp:coreProperties>
</file>